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480" windowHeight="10035"/>
  </bookViews>
  <sheets>
    <sheet name="Foglio1" sheetId="1" r:id="rId1"/>
  </sheets>
  <calcPr calcId="145621" iterateDelta="1E-4"/>
</workbook>
</file>

<file path=xl/calcChain.xml><?xml version="1.0" encoding="utf-8"?>
<calcChain xmlns="http://schemas.openxmlformats.org/spreadsheetml/2006/main">
  <c r="E41" i="1" l="1"/>
  <c r="F41" i="1" s="1"/>
  <c r="E40" i="1"/>
  <c r="F40" i="1" s="1"/>
  <c r="E39" i="1"/>
  <c r="F39" i="1" s="1"/>
  <c r="E38" i="1"/>
  <c r="F38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36" i="1"/>
  <c r="F36" i="1" s="1"/>
  <c r="E37" i="1"/>
  <c r="F37" i="1" s="1"/>
  <c r="E42" i="1"/>
  <c r="F42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B43" i="1"/>
  <c r="E23" i="1"/>
  <c r="F23" i="1"/>
  <c r="E22" i="1"/>
  <c r="F22" i="1"/>
  <c r="E21" i="1"/>
  <c r="F21" i="1"/>
  <c r="E20" i="1"/>
  <c r="F20" i="1"/>
  <c r="E19" i="1"/>
  <c r="F19" i="1"/>
  <c r="E18" i="1"/>
  <c r="F18" i="1"/>
  <c r="E17" i="1"/>
  <c r="F17" i="1"/>
  <c r="E16" i="1"/>
  <c r="F16" i="1"/>
  <c r="E15" i="1"/>
  <c r="F15" i="1"/>
  <c r="E14" i="1"/>
  <c r="F14" i="1"/>
  <c r="E13" i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F43" i="1" l="1"/>
  <c r="D46" i="1" s="1"/>
</calcChain>
</file>

<file path=xl/sharedStrings.xml><?xml version="1.0" encoding="utf-8"?>
<sst xmlns="http://schemas.openxmlformats.org/spreadsheetml/2006/main" count="49" uniqueCount="49">
  <si>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</si>
  <si>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</si>
  <si>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</si>
  <si>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</si>
  <si>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</si>
  <si>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</si>
  <si>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</si>
  <si>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</si>
  <si>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</si>
  <si>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</si>
  <si>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</si>
  <si>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ATMM003004</t>
  </si>
  <si>
    <t>II TRIM 2015</t>
  </si>
  <si>
    <t>2015/48</t>
  </si>
  <si>
    <t>2015/18</t>
  </si>
  <si>
    <t>1129</t>
  </si>
  <si>
    <t>2901500026</t>
  </si>
  <si>
    <t>208</t>
  </si>
  <si>
    <t>575</t>
  </si>
  <si>
    <t>574</t>
  </si>
  <si>
    <t>11</t>
  </si>
  <si>
    <t>21</t>
  </si>
  <si>
    <t>44</t>
  </si>
  <si>
    <t>115</t>
  </si>
  <si>
    <t>15</t>
  </si>
  <si>
    <t>739</t>
  </si>
  <si>
    <t>52</t>
  </si>
  <si>
    <t>51</t>
  </si>
  <si>
    <t>8715106224</t>
  </si>
  <si>
    <t>246</t>
  </si>
  <si>
    <t>170</t>
  </si>
  <si>
    <t>28</t>
  </si>
  <si>
    <t>157 PA</t>
  </si>
  <si>
    <t>78</t>
  </si>
  <si>
    <t>1170</t>
  </si>
  <si>
    <t>130</t>
  </si>
  <si>
    <t>8715115573</t>
  </si>
  <si>
    <t>106</t>
  </si>
  <si>
    <t>107</t>
  </si>
  <si>
    <t>32</t>
  </si>
  <si>
    <t>103</t>
  </si>
  <si>
    <t>1500079</t>
  </si>
  <si>
    <t>2901500073</t>
  </si>
  <si>
    <t>7</t>
  </si>
  <si>
    <t>19239</t>
  </si>
  <si>
    <t>4981</t>
  </si>
  <si>
    <t>141</t>
  </si>
  <si>
    <t>173</t>
  </si>
  <si>
    <t>6149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</si>
</sst>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9"/>
      <color indexed="9"/>
      <name val="Calibri"/>
      <family val="2"/>
    </font>
    <font>
      <b/>
      <sz val="12"/>
      <color indexed="1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" xfId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vertical="center"/>
    </xf>
    <xf numFmtId="14" fontId="0" fillId="0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 wrapText="1"/>
    </xf>
    <xf numFmtId="49" fontId="0" fillId="0" borderId="10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164" fontId="0" fillId="3" borderId="11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64" fontId="0" fillId="3" borderId="13" xfId="0" applyNumberFormat="1" applyFont="1" applyFill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center" vertical="center"/>
    </xf>
    <xf numFmtId="49" fontId="0" fillId="0" borderId="26" xfId="0" applyNumberFormat="1" applyFill="1" applyBorder="1" applyAlignment="1">
      <alignment vertical="center"/>
    </xf>
    <xf numFmtId="49" fontId="0" fillId="0" borderId="23" xfId="0" applyNumberForma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J8" sqref="J8"/>
    </sheetView>
  </sheetViews>
  <sheetFormatPr defaultRowHeight="15" x14ac:dyDescent="0.25"/>
  <cols>
    <col min="1" max="1" width="16" style="1" customWidth="1"/>
    <col min="2" max="4" width="15.7109375" style="1" customWidth="1"/>
    <col min="5" max="6" width="11.5703125" style="1" customWidth="1"/>
    <col min="7" max="16384" width="9.140625" style="1"/>
  </cols>
  <sheetData>
    <row r="1" spans="1:6" x14ac:dyDescent="0.25">
      <c r="A1" s="13" t="s">
        <v>11</v>
      </c>
    </row>
    <row r="2" spans="1:6" x14ac:dyDescent="0.25">
      <c r="A2" s="13" t="s">
        <v>12</v>
      </c>
    </row>
    <row r="3" spans="1:6" ht="24" customHeight="1" x14ac:dyDescent="0.25">
      <c r="A3" s="35" t="s">
        <v>1</v>
      </c>
      <c r="B3" s="36"/>
      <c r="C3" s="36"/>
      <c r="D3" s="37"/>
      <c r="E3" s="14"/>
      <c r="F3" s="15"/>
    </row>
    <row r="4" spans="1:6" ht="21.75" customHeight="1" x14ac:dyDescent="0.25">
      <c r="A4" s="38" t="s">
        <v>2</v>
      </c>
      <c r="B4" s="16" t="s">
        <v>5</v>
      </c>
      <c r="C4" s="40" t="s">
        <v>8</v>
      </c>
      <c r="D4" s="16" t="s">
        <v>9</v>
      </c>
      <c r="E4" s="31" t="s">
        <v>3</v>
      </c>
      <c r="F4" s="29" t="s">
        <v>10</v>
      </c>
    </row>
    <row r="5" spans="1:6" ht="21.75" customHeight="1" x14ac:dyDescent="0.25">
      <c r="A5" s="39"/>
      <c r="B5" s="17" t="s">
        <v>4</v>
      </c>
      <c r="C5" s="41"/>
      <c r="D5" s="17" t="s">
        <v>6</v>
      </c>
      <c r="E5" s="32"/>
      <c r="F5" s="30"/>
    </row>
    <row r="6" spans="1:6" x14ac:dyDescent="0.25">
      <c r="A6" s="26" t="s">
        <v>13</v>
      </c>
      <c r="B6" s="2">
        <v>66.400000000000006</v>
      </c>
      <c r="C6" s="3">
        <v>42119</v>
      </c>
      <c r="D6" s="3">
        <v>42103</v>
      </c>
      <c r="E6" s="19">
        <f>IF(AND(C6&lt;&gt;"",D6&lt;&gt;""),D6-C6,"")</f>
        <v>-16</v>
      </c>
      <c r="F6" s="20">
        <f>IF(AND(E6&lt;&gt;"",B6&lt;&gt;""),E6*B6,"")</f>
        <v>-1062.4000000000001</v>
      </c>
    </row>
    <row r="7" spans="1:6" x14ac:dyDescent="0.25">
      <c r="A7" s="27" t="s">
        <v>14</v>
      </c>
      <c r="B7" s="4">
        <v>16.600000000000001</v>
      </c>
      <c r="C7" s="5">
        <v>42119</v>
      </c>
      <c r="D7" s="5">
        <v>42103</v>
      </c>
      <c r="E7" s="21">
        <f t="shared" ref="E7:E42" si="0">IF(AND(C7&lt;&gt;"",D7&lt;&gt;""),D7-C7,"")</f>
        <v>-16</v>
      </c>
      <c r="F7" s="22">
        <f t="shared" ref="F7:F42" si="1">IF(AND(E7&lt;&gt;"",B7&lt;&gt;""),E7*B7,"")</f>
        <v>-265.60000000000002</v>
      </c>
    </row>
    <row r="8" spans="1:6" x14ac:dyDescent="0.25">
      <c r="A8" s="27" t="s">
        <v>15</v>
      </c>
      <c r="B8" s="4">
        <v>2985</v>
      </c>
      <c r="C8" s="5">
        <v>42130</v>
      </c>
      <c r="D8" s="5">
        <v>42108</v>
      </c>
      <c r="E8" s="21">
        <f t="shared" si="0"/>
        <v>-22</v>
      </c>
      <c r="F8" s="22">
        <f t="shared" si="1"/>
        <v>-65670</v>
      </c>
    </row>
    <row r="9" spans="1:6" x14ac:dyDescent="0.25">
      <c r="A9" s="27" t="s">
        <v>16</v>
      </c>
      <c r="B9" s="4">
        <v>450</v>
      </c>
      <c r="C9" s="5">
        <v>42120</v>
      </c>
      <c r="D9" s="5">
        <v>42109</v>
      </c>
      <c r="E9" s="21">
        <f t="shared" si="0"/>
        <v>-11</v>
      </c>
      <c r="F9" s="22">
        <f t="shared" si="1"/>
        <v>-4950</v>
      </c>
    </row>
    <row r="10" spans="1:6" x14ac:dyDescent="0.25">
      <c r="A10" s="27" t="s">
        <v>17</v>
      </c>
      <c r="B10" s="4">
        <v>1740</v>
      </c>
      <c r="C10" s="5">
        <v>42126</v>
      </c>
      <c r="D10" s="5">
        <v>42115</v>
      </c>
      <c r="E10" s="21">
        <f t="shared" si="0"/>
        <v>-11</v>
      </c>
      <c r="F10" s="22">
        <f t="shared" si="1"/>
        <v>-19140</v>
      </c>
    </row>
    <row r="11" spans="1:6" x14ac:dyDescent="0.25">
      <c r="A11" s="27" t="s">
        <v>18</v>
      </c>
      <c r="B11" s="4">
        <v>242.5</v>
      </c>
      <c r="C11" s="5">
        <v>42133</v>
      </c>
      <c r="D11" s="5">
        <v>42117</v>
      </c>
      <c r="E11" s="21">
        <f t="shared" si="0"/>
        <v>-16</v>
      </c>
      <c r="F11" s="22">
        <f t="shared" si="1"/>
        <v>-3880</v>
      </c>
    </row>
    <row r="12" spans="1:6" x14ac:dyDescent="0.25">
      <c r="A12" s="27" t="s">
        <v>19</v>
      </c>
      <c r="B12" s="4">
        <v>34.5</v>
      </c>
      <c r="C12" s="5">
        <v>42133</v>
      </c>
      <c r="D12" s="5">
        <v>42117</v>
      </c>
      <c r="E12" s="21">
        <f t="shared" si="0"/>
        <v>-16</v>
      </c>
      <c r="F12" s="22">
        <f t="shared" si="1"/>
        <v>-552</v>
      </c>
    </row>
    <row r="13" spans="1:6" x14ac:dyDescent="0.25">
      <c r="A13" s="27" t="s">
        <v>20</v>
      </c>
      <c r="B13" s="4">
        <v>700</v>
      </c>
      <c r="C13" s="5">
        <v>42139</v>
      </c>
      <c r="D13" s="5">
        <v>42117</v>
      </c>
      <c r="E13" s="21">
        <f t="shared" si="0"/>
        <v>-22</v>
      </c>
      <c r="F13" s="22">
        <f t="shared" si="1"/>
        <v>-15400</v>
      </c>
    </row>
    <row r="14" spans="1:6" x14ac:dyDescent="0.25">
      <c r="A14" s="27" t="s">
        <v>21</v>
      </c>
      <c r="B14" s="4">
        <v>87.28</v>
      </c>
      <c r="C14" s="5">
        <v>42139</v>
      </c>
      <c r="D14" s="5">
        <v>42117</v>
      </c>
      <c r="E14" s="21">
        <f t="shared" si="0"/>
        <v>-22</v>
      </c>
      <c r="F14" s="22">
        <f t="shared" si="1"/>
        <v>-1920.16</v>
      </c>
    </row>
    <row r="15" spans="1:6" x14ac:dyDescent="0.25">
      <c r="A15" s="27" t="s">
        <v>22</v>
      </c>
      <c r="B15" s="4">
        <v>1691.77</v>
      </c>
      <c r="C15" s="5">
        <v>42139</v>
      </c>
      <c r="D15" s="5">
        <v>42124</v>
      </c>
      <c r="E15" s="21">
        <f t="shared" si="0"/>
        <v>-15</v>
      </c>
      <c r="F15" s="22">
        <f t="shared" si="1"/>
        <v>-25376.55</v>
      </c>
    </row>
    <row r="16" spans="1:6" x14ac:dyDescent="0.25">
      <c r="A16" s="27" t="s">
        <v>23</v>
      </c>
      <c r="B16" s="4">
        <v>150</v>
      </c>
      <c r="C16" s="5">
        <v>42144</v>
      </c>
      <c r="D16" s="5">
        <v>42138</v>
      </c>
      <c r="E16" s="21">
        <f t="shared" si="0"/>
        <v>-6</v>
      </c>
      <c r="F16" s="22">
        <f t="shared" si="1"/>
        <v>-900</v>
      </c>
    </row>
    <row r="17" spans="1:6" x14ac:dyDescent="0.25">
      <c r="A17" s="27" t="s">
        <v>24</v>
      </c>
      <c r="B17" s="4">
        <v>800</v>
      </c>
      <c r="C17" s="5">
        <v>42165</v>
      </c>
      <c r="D17" s="5">
        <v>42138</v>
      </c>
      <c r="E17" s="21">
        <f t="shared" si="0"/>
        <v>-27</v>
      </c>
      <c r="F17" s="22">
        <f t="shared" si="1"/>
        <v>-21600</v>
      </c>
    </row>
    <row r="18" spans="1:6" x14ac:dyDescent="0.25">
      <c r="A18" s="27" t="s">
        <v>25</v>
      </c>
      <c r="B18" s="4">
        <v>205.33</v>
      </c>
      <c r="C18" s="5">
        <v>42165</v>
      </c>
      <c r="D18" s="5">
        <v>42138</v>
      </c>
      <c r="E18" s="21">
        <f t="shared" si="0"/>
        <v>-27</v>
      </c>
      <c r="F18" s="22">
        <f t="shared" si="1"/>
        <v>-5543.9100000000008</v>
      </c>
    </row>
    <row r="19" spans="1:6" x14ac:dyDescent="0.25">
      <c r="A19" s="27" t="s">
        <v>26</v>
      </c>
      <c r="B19" s="4">
        <v>630</v>
      </c>
      <c r="C19" s="5">
        <v>42166</v>
      </c>
      <c r="D19" s="5">
        <v>42138</v>
      </c>
      <c r="E19" s="21">
        <f t="shared" si="0"/>
        <v>-28</v>
      </c>
      <c r="F19" s="22">
        <f t="shared" si="1"/>
        <v>-17640</v>
      </c>
    </row>
    <row r="20" spans="1:6" x14ac:dyDescent="0.25">
      <c r="A20" s="27" t="s">
        <v>27</v>
      </c>
      <c r="B20" s="4">
        <v>363.64</v>
      </c>
      <c r="C20" s="5">
        <v>42165</v>
      </c>
      <c r="D20" s="28">
        <v>42138</v>
      </c>
      <c r="E20" s="21">
        <f t="shared" si="0"/>
        <v>-27</v>
      </c>
      <c r="F20" s="22">
        <f t="shared" si="1"/>
        <v>-9818.2799999999988</v>
      </c>
    </row>
    <row r="21" spans="1:6" x14ac:dyDescent="0.25">
      <c r="A21" s="27" t="s">
        <v>28</v>
      </c>
      <c r="B21" s="4">
        <v>24.84</v>
      </c>
      <c r="C21" s="5">
        <v>42167</v>
      </c>
      <c r="D21" s="5">
        <v>42138</v>
      </c>
      <c r="E21" s="21">
        <f t="shared" si="0"/>
        <v>-29</v>
      </c>
      <c r="F21" s="22">
        <f t="shared" si="1"/>
        <v>-720.36</v>
      </c>
    </row>
    <row r="22" spans="1:6" x14ac:dyDescent="0.25">
      <c r="A22" s="27" t="s">
        <v>29</v>
      </c>
      <c r="B22" s="4">
        <v>1040</v>
      </c>
      <c r="C22" s="5">
        <v>42150</v>
      </c>
      <c r="D22" s="5">
        <v>42138</v>
      </c>
      <c r="E22" s="21">
        <f t="shared" si="0"/>
        <v>-12</v>
      </c>
      <c r="F22" s="22">
        <f t="shared" si="1"/>
        <v>-12480</v>
      </c>
    </row>
    <row r="23" spans="1:6" x14ac:dyDescent="0.25">
      <c r="A23" s="27" t="s">
        <v>30</v>
      </c>
      <c r="B23" s="4">
        <v>484</v>
      </c>
      <c r="C23" s="5">
        <v>42166</v>
      </c>
      <c r="D23" s="5">
        <v>42151</v>
      </c>
      <c r="E23" s="21">
        <f t="shared" si="0"/>
        <v>-15</v>
      </c>
      <c r="F23" s="22">
        <f t="shared" si="1"/>
        <v>-7260</v>
      </c>
    </row>
    <row r="24" spans="1:6" x14ac:dyDescent="0.25">
      <c r="A24" s="27" t="s">
        <v>31</v>
      </c>
      <c r="B24" s="4">
        <v>527.27</v>
      </c>
      <c r="C24" s="5">
        <v>42172</v>
      </c>
      <c r="D24" s="5">
        <v>42151</v>
      </c>
      <c r="E24" s="21">
        <f t="shared" si="0"/>
        <v>-21</v>
      </c>
      <c r="F24" s="22">
        <f t="shared" si="1"/>
        <v>-11072.67</v>
      </c>
    </row>
    <row r="25" spans="1:6" x14ac:dyDescent="0.25">
      <c r="A25" s="27" t="s">
        <v>32</v>
      </c>
      <c r="B25" s="4">
        <v>210</v>
      </c>
      <c r="C25" s="5">
        <v>42165</v>
      </c>
      <c r="D25" s="5">
        <v>42153</v>
      </c>
      <c r="E25" s="21">
        <f t="shared" si="0"/>
        <v>-12</v>
      </c>
      <c r="F25" s="22">
        <f t="shared" si="1"/>
        <v>-2520</v>
      </c>
    </row>
    <row r="26" spans="1:6" x14ac:dyDescent="0.25">
      <c r="A26" s="27" t="s">
        <v>33</v>
      </c>
      <c r="B26" s="4">
        <v>318.18</v>
      </c>
      <c r="C26" s="5">
        <v>42165</v>
      </c>
      <c r="D26" s="5">
        <v>42167</v>
      </c>
      <c r="E26" s="21">
        <f t="shared" si="0"/>
        <v>2</v>
      </c>
      <c r="F26" s="22">
        <f t="shared" si="1"/>
        <v>636.36</v>
      </c>
    </row>
    <row r="27" spans="1:6" x14ac:dyDescent="0.25">
      <c r="A27" s="27" t="s">
        <v>34</v>
      </c>
      <c r="B27" s="4">
        <v>6966</v>
      </c>
      <c r="C27" s="5">
        <v>42165</v>
      </c>
      <c r="D27" s="5">
        <v>42167</v>
      </c>
      <c r="E27" s="21">
        <f t="shared" si="0"/>
        <v>2</v>
      </c>
      <c r="F27" s="22">
        <f t="shared" si="1"/>
        <v>13932</v>
      </c>
    </row>
    <row r="28" spans="1:6" x14ac:dyDescent="0.25">
      <c r="A28" s="27" t="s">
        <v>35</v>
      </c>
      <c r="B28" s="4">
        <v>509.09</v>
      </c>
      <c r="C28" s="5">
        <v>42192</v>
      </c>
      <c r="D28" s="5">
        <v>42168</v>
      </c>
      <c r="E28" s="21">
        <f t="shared" si="0"/>
        <v>-24</v>
      </c>
      <c r="F28" s="22">
        <f t="shared" si="1"/>
        <v>-12218.16</v>
      </c>
    </row>
    <row r="29" spans="1:6" x14ac:dyDescent="0.25">
      <c r="A29" s="27" t="s">
        <v>36</v>
      </c>
      <c r="B29" s="4">
        <v>41.57</v>
      </c>
      <c r="C29" s="5">
        <v>42192</v>
      </c>
      <c r="D29" s="5">
        <v>42170</v>
      </c>
      <c r="E29" s="21">
        <f t="shared" si="0"/>
        <v>-22</v>
      </c>
      <c r="F29" s="22">
        <f t="shared" si="1"/>
        <v>-914.54</v>
      </c>
    </row>
    <row r="30" spans="1:6" x14ac:dyDescent="0.25">
      <c r="A30" s="27" t="s">
        <v>37</v>
      </c>
      <c r="B30" s="4">
        <v>254.55</v>
      </c>
      <c r="C30" s="5">
        <v>42192</v>
      </c>
      <c r="D30" s="5">
        <v>42170</v>
      </c>
      <c r="E30" s="21">
        <f t="shared" si="0"/>
        <v>-22</v>
      </c>
      <c r="F30" s="22">
        <f t="shared" si="1"/>
        <v>-5600.1</v>
      </c>
    </row>
    <row r="31" spans="1:6" x14ac:dyDescent="0.25">
      <c r="A31" s="27" t="s">
        <v>39</v>
      </c>
      <c r="B31" s="4">
        <v>381.82</v>
      </c>
      <c r="C31" s="5">
        <v>42179</v>
      </c>
      <c r="D31" s="5">
        <v>42170</v>
      </c>
      <c r="E31" s="21">
        <f t="shared" si="0"/>
        <v>-9</v>
      </c>
      <c r="F31" s="22">
        <f t="shared" si="1"/>
        <v>-3436.38</v>
      </c>
    </row>
    <row r="32" spans="1:6" x14ac:dyDescent="0.25">
      <c r="A32" s="27" t="s">
        <v>40</v>
      </c>
      <c r="B32" s="4">
        <v>3863.64</v>
      </c>
      <c r="C32" s="5">
        <v>42192</v>
      </c>
      <c r="D32" s="5">
        <v>42172</v>
      </c>
      <c r="E32" s="21">
        <f t="shared" si="0"/>
        <v>-20</v>
      </c>
      <c r="F32" s="22">
        <f t="shared" si="1"/>
        <v>-77272.800000000003</v>
      </c>
    </row>
    <row r="33" spans="1:6" x14ac:dyDescent="0.25">
      <c r="A33" s="27" t="s">
        <v>41</v>
      </c>
      <c r="B33" s="4">
        <v>109.84</v>
      </c>
      <c r="C33" s="5">
        <v>42193</v>
      </c>
      <c r="D33" s="5">
        <v>42173</v>
      </c>
      <c r="E33" s="21">
        <f t="shared" si="0"/>
        <v>-20</v>
      </c>
      <c r="F33" s="22">
        <f t="shared" si="1"/>
        <v>-2196.8000000000002</v>
      </c>
    </row>
    <row r="34" spans="1:6" x14ac:dyDescent="0.25">
      <c r="A34" s="27" t="s">
        <v>42</v>
      </c>
      <c r="B34" s="4">
        <v>772.73</v>
      </c>
      <c r="C34" s="5">
        <v>42193</v>
      </c>
      <c r="D34" s="5">
        <v>42174</v>
      </c>
      <c r="E34" s="21">
        <f t="shared" si="0"/>
        <v>-19</v>
      </c>
      <c r="F34" s="22">
        <f t="shared" si="1"/>
        <v>-14681.87</v>
      </c>
    </row>
    <row r="35" spans="1:6" x14ac:dyDescent="0.25">
      <c r="A35" s="27" t="s">
        <v>43</v>
      </c>
      <c r="B35" s="4">
        <v>842.37</v>
      </c>
      <c r="C35" s="5">
        <v>42204</v>
      </c>
      <c r="D35" s="5">
        <v>42177</v>
      </c>
      <c r="E35" s="21">
        <f t="shared" si="0"/>
        <v>-27</v>
      </c>
      <c r="F35" s="22">
        <f t="shared" si="1"/>
        <v>-22743.99</v>
      </c>
    </row>
    <row r="36" spans="1:6" x14ac:dyDescent="0.25">
      <c r="A36" s="27" t="s">
        <v>38</v>
      </c>
      <c r="B36" s="4">
        <v>148.18</v>
      </c>
      <c r="C36" s="5">
        <v>42204</v>
      </c>
      <c r="D36" s="5">
        <v>42178</v>
      </c>
      <c r="E36" s="21">
        <f t="shared" si="0"/>
        <v>-26</v>
      </c>
      <c r="F36" s="22">
        <f t="shared" si="1"/>
        <v>-3852.6800000000003</v>
      </c>
    </row>
    <row r="37" spans="1:6" x14ac:dyDescent="0.25">
      <c r="A37" s="27" t="s">
        <v>44</v>
      </c>
      <c r="B37" s="4">
        <v>86</v>
      </c>
      <c r="C37" s="5">
        <v>42195</v>
      </c>
      <c r="D37" s="5">
        <v>42179</v>
      </c>
      <c r="E37" s="21">
        <f t="shared" si="0"/>
        <v>-16</v>
      </c>
      <c r="F37" s="22">
        <f t="shared" si="1"/>
        <v>-1376</v>
      </c>
    </row>
    <row r="38" spans="1:6" x14ac:dyDescent="0.25">
      <c r="A38" s="27" t="s">
        <v>45</v>
      </c>
      <c r="B38" s="4">
        <v>57.8</v>
      </c>
      <c r="C38" s="5">
        <v>42192</v>
      </c>
      <c r="D38" s="5">
        <v>42180</v>
      </c>
      <c r="E38" s="21">
        <f t="shared" si="0"/>
        <v>-12</v>
      </c>
      <c r="F38" s="22">
        <f t="shared" si="1"/>
        <v>-693.59999999999991</v>
      </c>
    </row>
    <row r="39" spans="1:6" x14ac:dyDescent="0.25">
      <c r="A39" s="27" t="s">
        <v>46</v>
      </c>
      <c r="B39" s="4">
        <v>527.27</v>
      </c>
      <c r="C39" s="5">
        <v>42203</v>
      </c>
      <c r="D39" s="5">
        <v>42184</v>
      </c>
      <c r="E39" s="21">
        <f t="shared" si="0"/>
        <v>-19</v>
      </c>
      <c r="F39" s="22">
        <f t="shared" si="1"/>
        <v>-10018.129999999999</v>
      </c>
    </row>
    <row r="40" spans="1:6" x14ac:dyDescent="0.25">
      <c r="A40" s="27" t="s">
        <v>47</v>
      </c>
      <c r="B40" s="4">
        <v>9474</v>
      </c>
      <c r="C40" s="5">
        <v>42209</v>
      </c>
      <c r="D40" s="5">
        <v>42184</v>
      </c>
      <c r="E40" s="21">
        <f t="shared" si="0"/>
        <v>-25</v>
      </c>
      <c r="F40" s="22">
        <f t="shared" si="1"/>
        <v>-236850</v>
      </c>
    </row>
    <row r="41" spans="1:6" x14ac:dyDescent="0.25">
      <c r="A41" s="27" t="s">
        <v>48</v>
      </c>
      <c r="B41" s="4">
        <v>57.8</v>
      </c>
      <c r="C41" s="5">
        <v>42193</v>
      </c>
      <c r="D41" s="5">
        <v>42173</v>
      </c>
      <c r="E41" s="21">
        <f t="shared" si="0"/>
        <v>-20</v>
      </c>
      <c r="F41" s="22">
        <f t="shared" si="1"/>
        <v>-1156</v>
      </c>
    </row>
    <row r="42" spans="1:6" x14ac:dyDescent="0.25">
      <c r="A42" s="18"/>
      <c r="B42" s="6"/>
      <c r="C42" s="7"/>
      <c r="D42" s="7"/>
      <c r="E42" s="23" t="str">
        <f t="shared" si="0"/>
        <v/>
      </c>
      <c r="F42" s="24" t="str">
        <f t="shared" si="1"/>
        <v/>
      </c>
    </row>
    <row r="43" spans="1:6" s="13" customFormat="1" ht="24" customHeight="1" x14ac:dyDescent="0.25">
      <c r="A43" s="8" t="s">
        <v>0</v>
      </c>
      <c r="B43" s="9">
        <f>SUM(B6:B42)</f>
        <v>36859.97</v>
      </c>
      <c r="C43" s="10"/>
      <c r="D43" s="10"/>
      <c r="E43" s="11"/>
      <c r="F43" s="12">
        <f>SUM(F6:F42)</f>
        <v>-606214.62</v>
      </c>
    </row>
    <row r="46" spans="1:6" ht="36" customHeight="1" x14ac:dyDescent="0.25">
      <c r="A46" s="33" t="s">
        <v>7</v>
      </c>
      <c r="B46" s="34"/>
      <c r="C46" s="34"/>
      <c r="D46" s="25">
        <f>IF(AND(F43&lt;&gt;"",B43&lt;&gt;0),F43/B43,"")</f>
        <v>-16.446421958563722</v>
      </c>
    </row>
  </sheetData>
  <mergeCells count="6">
    <mergeCell ref="F4:F5"/>
    <mergeCell ref="E4:E5"/>
    <mergeCell ref="A46:C46"/>
    <mergeCell ref="A3:D3"/>
    <mergeCell ref="A4:A5"/>
    <mergeCell ref="C4:C5"/>
  </mergeCells>
  <phoneticPr fontId="7" type="noConversion"/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2015-07-30T10:19:06Z</cp:lastPrinted>
  <dcterms:created xsi:type="dcterms:W3CDTF">2015-03-02T16:51:10Z</dcterms:created>
  <dcterms:modified xsi:type="dcterms:W3CDTF">2015-10-07T10:22:19Z</dcterms:modified>
</cp:coreProperties>
</file>