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5480" windowHeight="9975"/>
  </bookViews>
  <sheets>
    <sheet name="Foglio1" sheetId="1" r:id="rId1"/>
  </sheets>
  <calcPr calcId="145621" iterateDelta="1E-4"/>
</workbook>
</file>

<file path=xl/calcChain.xml><?xml version="1.0" encoding="utf-8"?>
<calcChain xmlns="http://schemas.openxmlformats.org/spreadsheetml/2006/main">
  <c r="E31" i="1" l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B32" i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F32" i="1" l="1"/>
  <c r="D35" i="1" s="1"/>
</calcChain>
</file>

<file path=xl/sharedStrings.xml><?xml version="1.0" encoding="utf-8"?>
<sst xmlns="http://schemas.openxmlformats.org/spreadsheetml/2006/main" count="39" uniqueCount="38">
  <si>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</si>
  <si>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</si>
  <si>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</si>
  <si>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</si>
  <si>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</si>
  <si>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</si>
  <si>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</si>
  <si>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</si>
  <si>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</si>
  <si>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</si>
  <si>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</si>
  <si>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ATMM003004</t>
  </si>
  <si>
    <t>115</t>
  </si>
  <si>
    <t>106</t>
  </si>
  <si>
    <t>III TRIM 2015</t>
  </si>
  <si>
    <t>158</t>
  </si>
  <si>
    <t>6/A</t>
  </si>
  <si>
    <t>116</t>
  </si>
  <si>
    <t>3</t>
  </si>
  <si>
    <t>132</t>
  </si>
  <si>
    <t>133</t>
  </si>
  <si>
    <t>8715162037</t>
  </si>
  <si>
    <t>1103</t>
  </si>
  <si>
    <t>57</t>
  </si>
  <si>
    <t>144</t>
  </si>
  <si>
    <t>8715172683</t>
  </si>
  <si>
    <t>200</t>
  </si>
  <si>
    <t>205</t>
  </si>
  <si>
    <t>26</t>
  </si>
  <si>
    <t>27</t>
  </si>
  <si>
    <t>3FE</t>
  </si>
  <si>
    <t>1294</t>
  </si>
  <si>
    <t>8715215097</t>
  </si>
  <si>
    <t>789</t>
  </si>
  <si>
    <t>267</t>
  </si>
  <si>
    <t>317</t>
  </si>
  <si>
    <t>318</t>
  </si>
  <si>
    <t>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</si>
</sst>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center" vertical="center"/>
    </xf>
    <xf numFmtId="49" fontId="0" fillId="0" borderId="24" xfId="0" applyNumberFormat="1" applyFill="1" applyBorder="1" applyAlignment="1">
      <alignment vertical="center"/>
    </xf>
    <xf numFmtId="49" fontId="0" fillId="0" borderId="21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9" zoomScaleNormal="100" workbookViewId="0">
      <selection activeCell="F36" sqref="F36"/>
    </sheetView>
  </sheetViews>
  <sheetFormatPr defaultRowHeight="15" x14ac:dyDescent="0.25"/>
  <cols>
    <col min="1" max="1" width="16" style="1" customWidth="1"/>
    <col min="2" max="4" width="15.7109375" style="1" customWidth="1"/>
    <col min="5" max="6" width="11.5703125" style="1" customWidth="1"/>
    <col min="7" max="16384" width="9.140625" style="1"/>
  </cols>
  <sheetData>
    <row r="1" spans="1:6" x14ac:dyDescent="0.25">
      <c r="A1" s="11" t="s">
        <v>11</v>
      </c>
    </row>
    <row r="2" spans="1:6" x14ac:dyDescent="0.25">
      <c r="A2" s="11" t="s">
        <v>14</v>
      </c>
    </row>
    <row r="3" spans="1:6" ht="24" customHeight="1" x14ac:dyDescent="0.25">
      <c r="A3" s="30" t="s">
        <v>1</v>
      </c>
      <c r="B3" s="31"/>
      <c r="C3" s="31"/>
      <c r="D3" s="32"/>
      <c r="E3" s="12"/>
      <c r="F3" s="13"/>
    </row>
    <row r="4" spans="1:6" ht="21.75" customHeight="1" x14ac:dyDescent="0.25">
      <c r="A4" s="33" t="s">
        <v>2</v>
      </c>
      <c r="B4" s="14" t="s">
        <v>5</v>
      </c>
      <c r="C4" s="35" t="s">
        <v>8</v>
      </c>
      <c r="D4" s="14" t="s">
        <v>9</v>
      </c>
      <c r="E4" s="26" t="s">
        <v>3</v>
      </c>
      <c r="F4" s="24" t="s">
        <v>10</v>
      </c>
    </row>
    <row r="5" spans="1:6" ht="21.75" customHeight="1" x14ac:dyDescent="0.25">
      <c r="A5" s="34"/>
      <c r="B5" s="15" t="s">
        <v>4</v>
      </c>
      <c r="C5" s="36"/>
      <c r="D5" s="15" t="s">
        <v>6</v>
      </c>
      <c r="E5" s="27"/>
      <c r="F5" s="25"/>
    </row>
    <row r="6" spans="1:6" x14ac:dyDescent="0.25">
      <c r="A6" s="21" t="s">
        <v>15</v>
      </c>
      <c r="B6" s="2">
        <v>836.36</v>
      </c>
      <c r="C6" s="3">
        <v>42239</v>
      </c>
      <c r="D6" s="3">
        <v>42194</v>
      </c>
      <c r="E6" s="16">
        <f>IF(AND(C6&lt;&gt;"",D6&lt;&gt;""),D6-C6,"")</f>
        <v>-45</v>
      </c>
      <c r="F6" s="17">
        <f>IF(AND(E6&lt;&gt;"",B6&lt;&gt;""),E6*B6,"")</f>
        <v>-37636.199999999997</v>
      </c>
    </row>
    <row r="7" spans="1:6" x14ac:dyDescent="0.25">
      <c r="A7" s="22" t="s">
        <v>16</v>
      </c>
      <c r="B7" s="4">
        <v>240</v>
      </c>
      <c r="C7" s="5">
        <v>42209</v>
      </c>
      <c r="D7" s="5">
        <v>42198</v>
      </c>
      <c r="E7" s="18">
        <f t="shared" ref="E7:E31" si="0">IF(AND(C7&lt;&gt;"",D7&lt;&gt;""),D7-C7,"")</f>
        <v>-11</v>
      </c>
      <c r="F7" s="19">
        <f t="shared" ref="F7:F31" si="1">IF(AND(E7&lt;&gt;"",B7&lt;&gt;""),E7*B7,"")</f>
        <v>-2640</v>
      </c>
    </row>
    <row r="8" spans="1:6" x14ac:dyDescent="0.25">
      <c r="A8" s="22" t="s">
        <v>12</v>
      </c>
      <c r="B8" s="4">
        <v>430</v>
      </c>
      <c r="C8" s="5">
        <v>42222</v>
      </c>
      <c r="D8" s="5">
        <v>42202</v>
      </c>
      <c r="E8" s="18">
        <f t="shared" si="0"/>
        <v>-20</v>
      </c>
      <c r="F8" s="19">
        <f t="shared" si="1"/>
        <v>-8600</v>
      </c>
    </row>
    <row r="9" spans="1:6" x14ac:dyDescent="0.25">
      <c r="A9" s="22" t="s">
        <v>17</v>
      </c>
      <c r="B9" s="4">
        <v>1350</v>
      </c>
      <c r="C9" s="5">
        <v>42222</v>
      </c>
      <c r="D9" s="5">
        <v>42202</v>
      </c>
      <c r="E9" s="18">
        <f t="shared" si="0"/>
        <v>-20</v>
      </c>
      <c r="F9" s="19">
        <f t="shared" si="1"/>
        <v>-27000</v>
      </c>
    </row>
    <row r="10" spans="1:6" x14ac:dyDescent="0.25">
      <c r="A10" s="22" t="s">
        <v>18</v>
      </c>
      <c r="B10" s="4">
        <v>1350</v>
      </c>
      <c r="C10" s="5">
        <v>42225</v>
      </c>
      <c r="D10" s="5">
        <v>42202</v>
      </c>
      <c r="E10" s="18">
        <f t="shared" si="0"/>
        <v>-23</v>
      </c>
      <c r="F10" s="19">
        <f t="shared" si="1"/>
        <v>-31050</v>
      </c>
    </row>
    <row r="11" spans="1:6" x14ac:dyDescent="0.25">
      <c r="A11" s="22" t="s">
        <v>19</v>
      </c>
      <c r="B11" s="4">
        <v>110</v>
      </c>
      <c r="C11" s="5">
        <v>42225</v>
      </c>
      <c r="D11" s="5">
        <v>42202</v>
      </c>
      <c r="E11" s="18">
        <f t="shared" si="0"/>
        <v>-23</v>
      </c>
      <c r="F11" s="19">
        <f t="shared" si="1"/>
        <v>-2530</v>
      </c>
    </row>
    <row r="12" spans="1:6" x14ac:dyDescent="0.25">
      <c r="A12" s="22" t="s">
        <v>13</v>
      </c>
      <c r="B12" s="4">
        <v>1088.6600000000001</v>
      </c>
      <c r="C12" s="5">
        <v>42222</v>
      </c>
      <c r="D12" s="5">
        <v>42212</v>
      </c>
      <c r="E12" s="18">
        <f t="shared" si="0"/>
        <v>-10</v>
      </c>
      <c r="F12" s="19">
        <f t="shared" si="1"/>
        <v>-10886.6</v>
      </c>
    </row>
    <row r="13" spans="1:6" x14ac:dyDescent="0.25">
      <c r="A13" s="22" t="s">
        <v>20</v>
      </c>
      <c r="B13" s="4">
        <v>16.600000000000001</v>
      </c>
      <c r="C13" s="5">
        <v>42222</v>
      </c>
      <c r="D13" s="5">
        <v>42212</v>
      </c>
      <c r="E13" s="18">
        <f t="shared" si="0"/>
        <v>-10</v>
      </c>
      <c r="F13" s="19">
        <f t="shared" si="1"/>
        <v>-166</v>
      </c>
    </row>
    <row r="14" spans="1:6" x14ac:dyDescent="0.25">
      <c r="A14" s="22" t="s">
        <v>21</v>
      </c>
      <c r="B14" s="4">
        <v>34.97</v>
      </c>
      <c r="C14" s="5">
        <v>42232</v>
      </c>
      <c r="D14" s="5">
        <v>42212</v>
      </c>
      <c r="E14" s="18">
        <f t="shared" si="0"/>
        <v>-20</v>
      </c>
      <c r="F14" s="19">
        <f t="shared" si="1"/>
        <v>-699.4</v>
      </c>
    </row>
    <row r="15" spans="1:6" x14ac:dyDescent="0.25">
      <c r="A15" s="22" t="s">
        <v>22</v>
      </c>
      <c r="B15" s="4">
        <v>315.39999999999998</v>
      </c>
      <c r="C15" s="5">
        <v>42225</v>
      </c>
      <c r="D15" s="5">
        <v>42212</v>
      </c>
      <c r="E15" s="18">
        <f t="shared" si="0"/>
        <v>-13</v>
      </c>
      <c r="F15" s="19">
        <f t="shared" si="1"/>
        <v>-4100.2</v>
      </c>
    </row>
    <row r="16" spans="1:6" x14ac:dyDescent="0.25">
      <c r="A16" s="22" t="s">
        <v>23</v>
      </c>
      <c r="B16" s="4">
        <v>1500</v>
      </c>
      <c r="C16" s="5">
        <v>42243</v>
      </c>
      <c r="D16" s="5">
        <v>42219</v>
      </c>
      <c r="E16" s="18">
        <f t="shared" si="0"/>
        <v>-24</v>
      </c>
      <c r="F16" s="19">
        <f t="shared" si="1"/>
        <v>-36000</v>
      </c>
    </row>
    <row r="17" spans="1:6" x14ac:dyDescent="0.25">
      <c r="A17" s="22" t="s">
        <v>24</v>
      </c>
      <c r="B17" s="4">
        <v>55</v>
      </c>
      <c r="C17" s="5">
        <v>42243</v>
      </c>
      <c r="D17" s="5">
        <v>42219</v>
      </c>
      <c r="E17" s="18">
        <f t="shared" si="0"/>
        <v>-24</v>
      </c>
      <c r="F17" s="19">
        <f t="shared" si="1"/>
        <v>-1320</v>
      </c>
    </row>
    <row r="18" spans="1:6" x14ac:dyDescent="0.25">
      <c r="A18" s="22" t="s">
        <v>25</v>
      </c>
      <c r="B18" s="4">
        <v>27.44</v>
      </c>
      <c r="C18" s="5">
        <v>42243</v>
      </c>
      <c r="D18" s="5">
        <v>42219</v>
      </c>
      <c r="E18" s="18">
        <f t="shared" si="0"/>
        <v>-24</v>
      </c>
      <c r="F18" s="19">
        <f t="shared" si="1"/>
        <v>-658.56000000000006</v>
      </c>
    </row>
    <row r="19" spans="1:6" x14ac:dyDescent="0.25">
      <c r="A19" s="22" t="s">
        <v>26</v>
      </c>
      <c r="B19" s="4">
        <v>309.08999999999997</v>
      </c>
      <c r="C19" s="5">
        <v>42243</v>
      </c>
      <c r="D19" s="5">
        <v>42219</v>
      </c>
      <c r="E19" s="18">
        <f t="shared" si="0"/>
        <v>-24</v>
      </c>
      <c r="F19" s="19">
        <f t="shared" si="1"/>
        <v>-7418.16</v>
      </c>
    </row>
    <row r="20" spans="1:6" x14ac:dyDescent="0.25">
      <c r="A20" s="22" t="s">
        <v>27</v>
      </c>
      <c r="B20" s="4">
        <v>1909.09</v>
      </c>
      <c r="C20" s="5">
        <v>42243</v>
      </c>
      <c r="D20" s="23">
        <v>42219</v>
      </c>
      <c r="E20" s="18">
        <f t="shared" si="0"/>
        <v>-24</v>
      </c>
      <c r="F20" s="19">
        <f t="shared" si="1"/>
        <v>-45818.159999999996</v>
      </c>
    </row>
    <row r="21" spans="1:6" x14ac:dyDescent="0.25">
      <c r="A21" s="22" t="s">
        <v>18</v>
      </c>
      <c r="B21" s="4">
        <v>846</v>
      </c>
      <c r="C21" s="5">
        <v>42243</v>
      </c>
      <c r="D21" s="5">
        <v>42219</v>
      </c>
      <c r="E21" s="18">
        <f t="shared" si="0"/>
        <v>-24</v>
      </c>
      <c r="F21" s="19">
        <f t="shared" si="1"/>
        <v>-20304</v>
      </c>
    </row>
    <row r="22" spans="1:6" x14ac:dyDescent="0.25">
      <c r="A22" s="22" t="s">
        <v>28</v>
      </c>
      <c r="B22" s="4">
        <v>630</v>
      </c>
      <c r="C22" s="5">
        <v>42263</v>
      </c>
      <c r="D22" s="5">
        <v>42235</v>
      </c>
      <c r="E22" s="18">
        <f t="shared" si="0"/>
        <v>-28</v>
      </c>
      <c r="F22" s="19">
        <f t="shared" si="1"/>
        <v>-17640</v>
      </c>
    </row>
    <row r="23" spans="1:6" x14ac:dyDescent="0.25">
      <c r="A23" s="22" t="s">
        <v>29</v>
      </c>
      <c r="B23" s="4">
        <v>55</v>
      </c>
      <c r="C23" s="5">
        <v>42263</v>
      </c>
      <c r="D23" s="5">
        <v>42235</v>
      </c>
      <c r="E23" s="18">
        <f t="shared" si="0"/>
        <v>-28</v>
      </c>
      <c r="F23" s="19">
        <f t="shared" si="1"/>
        <v>-1540</v>
      </c>
    </row>
    <row r="24" spans="1:6" x14ac:dyDescent="0.25">
      <c r="A24" s="22" t="s">
        <v>30</v>
      </c>
      <c r="B24" s="4">
        <v>275</v>
      </c>
      <c r="C24" s="5">
        <v>42263</v>
      </c>
      <c r="D24" s="5">
        <v>42241</v>
      </c>
      <c r="E24" s="18">
        <f t="shared" si="0"/>
        <v>-22</v>
      </c>
      <c r="F24" s="19">
        <f t="shared" si="1"/>
        <v>-6050</v>
      </c>
    </row>
    <row r="25" spans="1:6" x14ac:dyDescent="0.25">
      <c r="A25" s="22" t="s">
        <v>31</v>
      </c>
      <c r="B25" s="4">
        <v>364</v>
      </c>
      <c r="C25" s="5">
        <v>42280</v>
      </c>
      <c r="D25" s="5">
        <v>42258</v>
      </c>
      <c r="E25" s="18">
        <f t="shared" si="0"/>
        <v>-22</v>
      </c>
      <c r="F25" s="19">
        <f t="shared" si="1"/>
        <v>-8008</v>
      </c>
    </row>
    <row r="26" spans="1:6" x14ac:dyDescent="0.25">
      <c r="A26" s="22" t="s">
        <v>32</v>
      </c>
      <c r="B26" s="4">
        <v>0.81</v>
      </c>
      <c r="C26" s="5">
        <v>42297</v>
      </c>
      <c r="D26" s="5">
        <v>42269</v>
      </c>
      <c r="E26" s="18">
        <f t="shared" si="0"/>
        <v>-28</v>
      </c>
      <c r="F26" s="19">
        <f t="shared" si="1"/>
        <v>-22.68</v>
      </c>
    </row>
    <row r="27" spans="1:6" x14ac:dyDescent="0.25">
      <c r="A27" s="22" t="s">
        <v>33</v>
      </c>
      <c r="B27" s="4">
        <v>221.9</v>
      </c>
      <c r="C27" s="5">
        <v>42297</v>
      </c>
      <c r="D27" s="5">
        <v>42269</v>
      </c>
      <c r="E27" s="18">
        <f t="shared" si="0"/>
        <v>-28</v>
      </c>
      <c r="F27" s="19">
        <f t="shared" si="1"/>
        <v>-6213.2</v>
      </c>
    </row>
    <row r="28" spans="1:6" x14ac:dyDescent="0.25">
      <c r="A28" s="22" t="s">
        <v>34</v>
      </c>
      <c r="B28" s="4">
        <v>450</v>
      </c>
      <c r="C28" s="5">
        <v>42297</v>
      </c>
      <c r="D28" s="5">
        <v>42269</v>
      </c>
      <c r="E28" s="18">
        <f t="shared" si="0"/>
        <v>-28</v>
      </c>
      <c r="F28" s="19">
        <f t="shared" si="1"/>
        <v>-12600</v>
      </c>
    </row>
    <row r="29" spans="1:6" x14ac:dyDescent="0.25">
      <c r="A29" s="22" t="s">
        <v>35</v>
      </c>
      <c r="B29" s="4">
        <v>2520</v>
      </c>
      <c r="C29" s="5">
        <v>42299</v>
      </c>
      <c r="D29" s="5">
        <v>42270</v>
      </c>
      <c r="E29" s="18">
        <f t="shared" si="0"/>
        <v>-29</v>
      </c>
      <c r="F29" s="19">
        <f t="shared" si="1"/>
        <v>-73080</v>
      </c>
    </row>
    <row r="30" spans="1:6" x14ac:dyDescent="0.25">
      <c r="A30" s="22" t="s">
        <v>36</v>
      </c>
      <c r="B30" s="4">
        <v>1855</v>
      </c>
      <c r="C30" s="5">
        <v>42299</v>
      </c>
      <c r="D30" s="5">
        <v>42270</v>
      </c>
      <c r="E30" s="18">
        <f t="shared" si="0"/>
        <v>-29</v>
      </c>
      <c r="F30" s="19">
        <f t="shared" si="1"/>
        <v>-53795</v>
      </c>
    </row>
    <row r="31" spans="1:6" x14ac:dyDescent="0.25">
      <c r="A31" s="22" t="s">
        <v>37</v>
      </c>
      <c r="B31" s="4">
        <v>2240</v>
      </c>
      <c r="C31" s="5">
        <v>42299</v>
      </c>
      <c r="D31" s="5">
        <v>42270</v>
      </c>
      <c r="E31" s="18">
        <f t="shared" si="0"/>
        <v>-29</v>
      </c>
      <c r="F31" s="19">
        <f t="shared" si="1"/>
        <v>-64960</v>
      </c>
    </row>
    <row r="32" spans="1:6" s="11" customFormat="1" ht="24" customHeight="1" x14ac:dyDescent="0.25">
      <c r="A32" s="6" t="s">
        <v>0</v>
      </c>
      <c r="B32" s="7">
        <f>SUM(B6:B31)</f>
        <v>19030.32</v>
      </c>
      <c r="C32" s="8"/>
      <c r="D32" s="8"/>
      <c r="E32" s="9"/>
      <c r="F32" s="10">
        <f>SUM(F6:F31)</f>
        <v>-480736.16000000003</v>
      </c>
    </row>
    <row r="35" spans="1:4" ht="36" customHeight="1" x14ac:dyDescent="0.25">
      <c r="A35" s="28" t="s">
        <v>7</v>
      </c>
      <c r="B35" s="29"/>
      <c r="C35" s="29"/>
      <c r="D35" s="20">
        <f>IF(AND(F32&lt;&gt;"",B32&lt;&gt;0),F32/B32,"")</f>
        <v>-25.261590976925245</v>
      </c>
    </row>
  </sheetData>
  <mergeCells count="6">
    <mergeCell ref="F4:F5"/>
    <mergeCell ref="E4:E5"/>
    <mergeCell ref="A35:C35"/>
    <mergeCell ref="A3:D3"/>
    <mergeCell ref="A4:A5"/>
    <mergeCell ref="C4:C5"/>
  </mergeCells>
  <phoneticPr fontId="7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2015-07-30T10:19:06Z</cp:lastPrinted>
  <dcterms:created xsi:type="dcterms:W3CDTF">2015-03-02T16:51:10Z</dcterms:created>
  <dcterms:modified xsi:type="dcterms:W3CDTF">2015-10-14T09:36:22Z</dcterms:modified>
</cp:coreProperties>
</file>