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5480" windowHeight="9975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E55" i="1" l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37" i="1" l="1"/>
  <c r="F37" i="1" s="1"/>
  <c r="E24" i="1"/>
  <c r="F24" i="1" s="1"/>
  <c r="E23" i="1"/>
  <c r="F23" i="1" s="1"/>
  <c r="E22" i="1"/>
  <c r="F22" i="1" s="1"/>
  <c r="E21" i="1"/>
  <c r="F21" i="1" s="1"/>
  <c r="B56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56" i="1" l="1"/>
  <c r="D59" i="1" s="1"/>
</calcChain>
</file>

<file path=xl/sharedStrings.xml><?xml version="1.0" encoding="utf-8"?>
<sst xmlns="http://schemas.openxmlformats.org/spreadsheetml/2006/main" count="63" uniqueCount="61">
  <si>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</si>
  <si>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</si>
  <si>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</si>
  <si>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</si>
  <si>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</si>
  <si>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</si>
  <si>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</si>
  <si>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</si>
  <si>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</si>
  <si>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</si>
  <si>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</si>
  <si>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ATMM003004</t>
  </si>
  <si>
    <t>106</t>
  </si>
  <si>
    <t>3</t>
  </si>
  <si>
    <t>III TRIM 2016</t>
  </si>
  <si>
    <t>110</t>
  </si>
  <si>
    <t>111</t>
  </si>
  <si>
    <t>32/B</t>
  </si>
  <si>
    <t>8716126881</t>
  </si>
  <si>
    <t>2901600084</t>
  </si>
  <si>
    <t>2901600085</t>
  </si>
  <si>
    <t>99</t>
  </si>
  <si>
    <t>50</t>
  </si>
  <si>
    <t>20164E18584</t>
  </si>
  <si>
    <t>10446</t>
  </si>
  <si>
    <t>35/B</t>
  </si>
  <si>
    <t>90</t>
  </si>
  <si>
    <t>1616015466</t>
  </si>
  <si>
    <t>58</t>
  </si>
  <si>
    <t>49</t>
  </si>
  <si>
    <t>22</t>
  </si>
  <si>
    <t>65</t>
  </si>
  <si>
    <t>33</t>
  </si>
  <si>
    <t>1</t>
  </si>
  <si>
    <t>162</t>
  </si>
  <si>
    <t>70</t>
  </si>
  <si>
    <t>73</t>
  </si>
  <si>
    <t>2901600111</t>
  </si>
  <si>
    <t>8716164030</t>
  </si>
  <si>
    <t>2901600112</t>
  </si>
  <si>
    <t>195</t>
  </si>
  <si>
    <t>34</t>
  </si>
  <si>
    <t>2901600124</t>
  </si>
  <si>
    <t>2901600123</t>
  </si>
  <si>
    <t>2901600125</t>
  </si>
  <si>
    <t>15</t>
  </si>
  <si>
    <t>762</t>
  </si>
  <si>
    <t>8716180718</t>
  </si>
  <si>
    <t>11</t>
  </si>
  <si>
    <t>8716199028</t>
  </si>
  <si>
    <t>233</t>
  </si>
  <si>
    <t>129</t>
  </si>
  <si>
    <t>10164E25541</t>
  </si>
  <si>
    <t>1189</t>
  </si>
  <si>
    <t>28</t>
  </si>
  <si>
    <t>32</t>
  </si>
  <si>
    <t>31</t>
  </si>
  <si>
    <t>8716247447</t>
  </si>
  <si>
    <t>1271</t>
  </si>
  <si>
    <t>167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</si>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</sst>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center" vertical="center"/>
    </xf>
    <xf numFmtId="49" fontId="0" fillId="0" borderId="24" xfId="0" applyNumberFormat="1" applyFill="1" applyBorder="1" applyAlignment="1">
      <alignment vertical="center"/>
    </xf>
    <xf numFmtId="49" fontId="0" fillId="0" borderId="21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34" zoomScaleNormal="100" workbookViewId="0">
      <selection activeCell="E59" sqref="E59"/>
    </sheetView>
  </sheetViews>
  <sheetFormatPr defaultColWidth="9.125" defaultRowHeight="15" x14ac:dyDescent="0.25"/>
  <cols>
    <col min="1" max="1" width="16" style="1" customWidth="1"/>
    <col min="2" max="4" width="15.75" style="1" customWidth="1"/>
    <col min="5" max="6" width="11.625" style="1" customWidth="1"/>
    <col min="7" max="16384" width="9.125" style="1"/>
  </cols>
  <sheetData>
    <row r="1" spans="1:6" x14ac:dyDescent="0.25">
      <c r="A1" s="11" t="s">
        <v>11</v>
      </c>
    </row>
    <row r="2" spans="1:6" x14ac:dyDescent="0.25">
      <c r="A2" s="11" t="s">
        <v>14</v>
      </c>
    </row>
    <row r="3" spans="1:6" ht="24" customHeight="1" x14ac:dyDescent="0.25">
      <c r="A3" s="30" t="s">
        <v>1</v>
      </c>
      <c r="B3" s="31"/>
      <c r="C3" s="31"/>
      <c r="D3" s="32"/>
      <c r="E3" s="12"/>
      <c r="F3" s="13"/>
    </row>
    <row r="4" spans="1:6" ht="21.75" customHeight="1" x14ac:dyDescent="0.25">
      <c r="A4" s="33" t="s">
        <v>2</v>
      </c>
      <c r="B4" s="14" t="s">
        <v>5</v>
      </c>
      <c r="C4" s="35" t="s">
        <v>8</v>
      </c>
      <c r="D4" s="14" t="s">
        <v>9</v>
      </c>
      <c r="E4" s="26" t="s">
        <v>3</v>
      </c>
      <c r="F4" s="24" t="s">
        <v>10</v>
      </c>
    </row>
    <row r="5" spans="1:6" ht="21.75" customHeight="1" x14ac:dyDescent="0.25">
      <c r="A5" s="34"/>
      <c r="B5" s="15" t="s">
        <v>4</v>
      </c>
      <c r="C5" s="36"/>
      <c r="D5" s="15" t="s">
        <v>6</v>
      </c>
      <c r="E5" s="27"/>
      <c r="F5" s="25"/>
    </row>
    <row r="6" spans="1:6" x14ac:dyDescent="0.25">
      <c r="A6" s="21" t="s">
        <v>15</v>
      </c>
      <c r="B6" s="2">
        <v>480</v>
      </c>
      <c r="C6" s="3">
        <v>42536</v>
      </c>
      <c r="D6" s="3">
        <v>42529</v>
      </c>
      <c r="E6" s="16">
        <f>IF(AND(C6&lt;&gt;"",D6&lt;&gt;""),D6-C6,"")</f>
        <v>-7</v>
      </c>
      <c r="F6" s="17">
        <f>IF(AND(E6&lt;&gt;"",B6&lt;&gt;""),E6*B6,"")</f>
        <v>-3360</v>
      </c>
    </row>
    <row r="7" spans="1:6" x14ac:dyDescent="0.25">
      <c r="A7" s="22" t="s">
        <v>16</v>
      </c>
      <c r="B7" s="4">
        <v>281.82</v>
      </c>
      <c r="C7" s="5">
        <v>42536</v>
      </c>
      <c r="D7" s="5">
        <v>42529</v>
      </c>
      <c r="E7" s="18">
        <f t="shared" ref="E7:E55" si="0">IF(AND(C7&lt;&gt;"",D7&lt;&gt;""),D7-C7,"")</f>
        <v>-7</v>
      </c>
      <c r="F7" s="19">
        <f t="shared" ref="F7:F55" si="1">IF(AND(E7&lt;&gt;"",B7&lt;&gt;""),E7*B7,"")</f>
        <v>-1972.74</v>
      </c>
    </row>
    <row r="8" spans="1:6" x14ac:dyDescent="0.25">
      <c r="A8" s="22" t="s">
        <v>17</v>
      </c>
      <c r="B8" s="4">
        <v>518.17999999999995</v>
      </c>
      <c r="C8" s="5">
        <v>42544</v>
      </c>
      <c r="D8" s="5">
        <v>42529</v>
      </c>
      <c r="E8" s="18">
        <f t="shared" si="0"/>
        <v>-15</v>
      </c>
      <c r="F8" s="19">
        <f t="shared" si="1"/>
        <v>-7772.6999999999989</v>
      </c>
    </row>
    <row r="9" spans="1:6" x14ac:dyDescent="0.25">
      <c r="A9" s="22" t="s">
        <v>18</v>
      </c>
      <c r="B9" s="4">
        <v>1.96</v>
      </c>
      <c r="C9" s="5">
        <v>42543</v>
      </c>
      <c r="D9" s="5">
        <v>42529</v>
      </c>
      <c r="E9" s="18">
        <f t="shared" si="0"/>
        <v>-14</v>
      </c>
      <c r="F9" s="19">
        <f t="shared" si="1"/>
        <v>-27.439999999999998</v>
      </c>
    </row>
    <row r="10" spans="1:6" x14ac:dyDescent="0.25">
      <c r="A10" s="22" t="s">
        <v>19</v>
      </c>
      <c r="B10" s="4">
        <v>672.73</v>
      </c>
      <c r="C10" s="5">
        <v>42543</v>
      </c>
      <c r="D10" s="5">
        <v>42529</v>
      </c>
      <c r="E10" s="18">
        <f t="shared" si="0"/>
        <v>-14</v>
      </c>
      <c r="F10" s="19">
        <f t="shared" si="1"/>
        <v>-9418.2200000000012</v>
      </c>
    </row>
    <row r="11" spans="1:6" x14ac:dyDescent="0.25">
      <c r="A11" s="22" t="s">
        <v>20</v>
      </c>
      <c r="B11" s="4">
        <v>372.73</v>
      </c>
      <c r="C11" s="5">
        <v>42543</v>
      </c>
      <c r="D11" s="5">
        <v>42529</v>
      </c>
      <c r="E11" s="18">
        <f t="shared" si="0"/>
        <v>-14</v>
      </c>
      <c r="F11" s="19">
        <f t="shared" si="1"/>
        <v>-5218.22</v>
      </c>
    </row>
    <row r="12" spans="1:6" x14ac:dyDescent="0.25">
      <c r="A12" s="22" t="s">
        <v>21</v>
      </c>
      <c r="B12" s="4">
        <v>95</v>
      </c>
      <c r="C12" s="5">
        <v>42546</v>
      </c>
      <c r="D12" s="5">
        <v>42529</v>
      </c>
      <c r="E12" s="18">
        <f t="shared" si="0"/>
        <v>-17</v>
      </c>
      <c r="F12" s="19">
        <f t="shared" si="1"/>
        <v>-1615</v>
      </c>
    </row>
    <row r="13" spans="1:6" x14ac:dyDescent="0.25">
      <c r="A13" s="22" t="s">
        <v>12</v>
      </c>
      <c r="B13" s="4">
        <v>41.32</v>
      </c>
      <c r="C13" s="5">
        <v>42546</v>
      </c>
      <c r="D13" s="5">
        <v>42529</v>
      </c>
      <c r="E13" s="18">
        <f t="shared" si="0"/>
        <v>-17</v>
      </c>
      <c r="F13" s="19">
        <f t="shared" si="1"/>
        <v>-702.44</v>
      </c>
    </row>
    <row r="14" spans="1:6" x14ac:dyDescent="0.25">
      <c r="A14" s="22" t="s">
        <v>22</v>
      </c>
      <c r="B14" s="4">
        <v>490.91</v>
      </c>
      <c r="C14" s="5">
        <v>42547</v>
      </c>
      <c r="D14" s="5">
        <v>42529</v>
      </c>
      <c r="E14" s="18">
        <f t="shared" si="0"/>
        <v>-18</v>
      </c>
      <c r="F14" s="19">
        <f t="shared" si="1"/>
        <v>-8836.380000000001</v>
      </c>
    </row>
    <row r="15" spans="1:6" x14ac:dyDescent="0.25">
      <c r="A15" s="22" t="s">
        <v>23</v>
      </c>
      <c r="B15" s="4">
        <v>272.7</v>
      </c>
      <c r="C15" s="5">
        <v>42553</v>
      </c>
      <c r="D15" s="5">
        <v>42530</v>
      </c>
      <c r="E15" s="18">
        <f t="shared" si="0"/>
        <v>-23</v>
      </c>
      <c r="F15" s="19">
        <f t="shared" si="1"/>
        <v>-6272.0999999999995</v>
      </c>
    </row>
    <row r="16" spans="1:6" x14ac:dyDescent="0.25">
      <c r="A16" s="22" t="s">
        <v>24</v>
      </c>
      <c r="B16" s="4">
        <v>1070.98</v>
      </c>
      <c r="C16" s="5">
        <v>42553</v>
      </c>
      <c r="D16" s="5">
        <v>42530</v>
      </c>
      <c r="E16" s="18">
        <f t="shared" si="0"/>
        <v>-23</v>
      </c>
      <c r="F16" s="19">
        <f t="shared" si="1"/>
        <v>-24632.54</v>
      </c>
    </row>
    <row r="17" spans="1:6" x14ac:dyDescent="0.25">
      <c r="A17" s="22" t="s">
        <v>25</v>
      </c>
      <c r="B17" s="4">
        <v>445.45</v>
      </c>
      <c r="C17" s="5">
        <v>42553</v>
      </c>
      <c r="D17" s="23">
        <v>42530</v>
      </c>
      <c r="E17" s="18">
        <f t="shared" si="0"/>
        <v>-23</v>
      </c>
      <c r="F17" s="19">
        <f t="shared" si="1"/>
        <v>-10245.35</v>
      </c>
    </row>
    <row r="18" spans="1:6" x14ac:dyDescent="0.25">
      <c r="A18" s="22" t="s">
        <v>26</v>
      </c>
      <c r="B18" s="4">
        <v>1425</v>
      </c>
      <c r="C18" s="5">
        <v>42546</v>
      </c>
      <c r="D18" s="5">
        <v>42536</v>
      </c>
      <c r="E18" s="18">
        <f t="shared" si="0"/>
        <v>-10</v>
      </c>
      <c r="F18" s="19">
        <f t="shared" si="1"/>
        <v>-14250</v>
      </c>
    </row>
    <row r="19" spans="1:6" x14ac:dyDescent="0.25">
      <c r="A19" s="22" t="s">
        <v>27</v>
      </c>
      <c r="B19" s="4">
        <v>57.8</v>
      </c>
      <c r="C19" s="5">
        <v>42559</v>
      </c>
      <c r="D19" s="5">
        <v>42536</v>
      </c>
      <c r="E19" s="18">
        <f t="shared" si="0"/>
        <v>-23</v>
      </c>
      <c r="F19" s="19">
        <f t="shared" si="1"/>
        <v>-1329.3999999999999</v>
      </c>
    </row>
    <row r="20" spans="1:6" x14ac:dyDescent="0.25">
      <c r="A20" s="22" t="s">
        <v>60</v>
      </c>
      <c r="B20" s="4">
        <v>5379.2</v>
      </c>
      <c r="C20" s="5">
        <v>42547</v>
      </c>
      <c r="D20" s="5">
        <v>42536</v>
      </c>
      <c r="E20" s="18">
        <f t="shared" si="0"/>
        <v>-11</v>
      </c>
      <c r="F20" s="19">
        <f t="shared" si="1"/>
        <v>-59171.199999999997</v>
      </c>
    </row>
    <row r="21" spans="1:6" x14ac:dyDescent="0.25">
      <c r="A21" s="22" t="s">
        <v>28</v>
      </c>
      <c r="B21" s="4">
        <v>354.55</v>
      </c>
      <c r="C21" s="5">
        <v>42559</v>
      </c>
      <c r="D21" s="5">
        <v>42536</v>
      </c>
      <c r="E21" s="18">
        <f t="shared" si="0"/>
        <v>-23</v>
      </c>
      <c r="F21" s="19">
        <f t="shared" si="1"/>
        <v>-8154.6500000000005</v>
      </c>
    </row>
    <row r="22" spans="1:6" x14ac:dyDescent="0.25">
      <c r="A22" s="22" t="s">
        <v>29</v>
      </c>
      <c r="B22" s="4">
        <v>545.45000000000005</v>
      </c>
      <c r="C22" s="5">
        <v>42559</v>
      </c>
      <c r="D22" s="5">
        <v>42536</v>
      </c>
      <c r="E22" s="18">
        <f t="shared" si="0"/>
        <v>-23</v>
      </c>
      <c r="F22" s="19">
        <f t="shared" si="1"/>
        <v>-12545.35</v>
      </c>
    </row>
    <row r="23" spans="1:6" x14ac:dyDescent="0.25">
      <c r="A23" s="22" t="s">
        <v>30</v>
      </c>
      <c r="B23" s="4">
        <v>475</v>
      </c>
      <c r="C23" s="5">
        <v>42564</v>
      </c>
      <c r="D23" s="5">
        <v>42536</v>
      </c>
      <c r="E23" s="18">
        <f t="shared" si="0"/>
        <v>-28</v>
      </c>
      <c r="F23" s="19">
        <f t="shared" si="1"/>
        <v>-13300</v>
      </c>
    </row>
    <row r="24" spans="1:6" x14ac:dyDescent="0.25">
      <c r="A24" s="22" t="s">
        <v>31</v>
      </c>
      <c r="B24" s="4">
        <v>428.57</v>
      </c>
      <c r="C24" s="5">
        <v>42558</v>
      </c>
      <c r="D24" s="5">
        <v>42536</v>
      </c>
      <c r="E24" s="18">
        <f t="shared" si="0"/>
        <v>-22</v>
      </c>
      <c r="F24" s="19">
        <f t="shared" si="1"/>
        <v>-9428.5399999999991</v>
      </c>
    </row>
    <row r="25" spans="1:6" x14ac:dyDescent="0.25">
      <c r="A25" s="22" t="s">
        <v>32</v>
      </c>
      <c r="B25" s="4">
        <v>450</v>
      </c>
      <c r="C25" s="5">
        <v>42544</v>
      </c>
      <c r="D25" s="5">
        <v>42536</v>
      </c>
      <c r="E25" s="18">
        <f t="shared" si="0"/>
        <v>-8</v>
      </c>
      <c r="F25" s="19">
        <f t="shared" si="1"/>
        <v>-3600</v>
      </c>
    </row>
    <row r="26" spans="1:6" x14ac:dyDescent="0.25">
      <c r="A26" s="22" t="s">
        <v>22</v>
      </c>
      <c r="B26" s="4">
        <v>1697.5</v>
      </c>
      <c r="C26" s="5">
        <v>42563</v>
      </c>
      <c r="D26" s="5">
        <v>42536</v>
      </c>
      <c r="E26" s="18">
        <f t="shared" si="0"/>
        <v>-27</v>
      </c>
      <c r="F26" s="19">
        <f t="shared" si="1"/>
        <v>-45832.5</v>
      </c>
    </row>
    <row r="27" spans="1:6" x14ac:dyDescent="0.25">
      <c r="A27" s="22" t="s">
        <v>33</v>
      </c>
      <c r="B27" s="4">
        <v>36</v>
      </c>
      <c r="C27" s="5">
        <v>42544</v>
      </c>
      <c r="D27" s="5">
        <v>42536</v>
      </c>
      <c r="E27" s="18">
        <f t="shared" si="0"/>
        <v>-8</v>
      </c>
      <c r="F27" s="19">
        <f t="shared" si="1"/>
        <v>-288</v>
      </c>
    </row>
    <row r="28" spans="1:6" x14ac:dyDescent="0.25">
      <c r="A28" s="22" t="s">
        <v>34</v>
      </c>
      <c r="B28" s="4">
        <v>94.01</v>
      </c>
      <c r="C28" s="5">
        <v>42564</v>
      </c>
      <c r="D28" s="5">
        <v>42542</v>
      </c>
      <c r="E28" s="18">
        <f t="shared" si="0"/>
        <v>-22</v>
      </c>
      <c r="F28" s="19">
        <f t="shared" si="1"/>
        <v>-2068.2200000000003</v>
      </c>
    </row>
    <row r="29" spans="1:6" x14ac:dyDescent="0.25">
      <c r="A29" s="22" t="s">
        <v>35</v>
      </c>
      <c r="B29" s="4">
        <v>354.55</v>
      </c>
      <c r="C29" s="5">
        <v>42564</v>
      </c>
      <c r="D29" s="5">
        <v>42542</v>
      </c>
      <c r="E29" s="18">
        <f t="shared" si="0"/>
        <v>-22</v>
      </c>
      <c r="F29" s="19">
        <f t="shared" si="1"/>
        <v>-7800.1</v>
      </c>
    </row>
    <row r="30" spans="1:6" x14ac:dyDescent="0.25">
      <c r="A30" s="22" t="s">
        <v>36</v>
      </c>
      <c r="B30" s="4">
        <v>672.73</v>
      </c>
      <c r="C30" s="5">
        <v>42564</v>
      </c>
      <c r="D30" s="5">
        <v>42542</v>
      </c>
      <c r="E30" s="18">
        <f t="shared" si="0"/>
        <v>-22</v>
      </c>
      <c r="F30" s="19">
        <f t="shared" si="1"/>
        <v>-14800.060000000001</v>
      </c>
    </row>
    <row r="31" spans="1:6" x14ac:dyDescent="0.25">
      <c r="A31" s="22" t="s">
        <v>31</v>
      </c>
      <c r="B31" s="4">
        <v>400</v>
      </c>
      <c r="C31" s="5">
        <v>42564</v>
      </c>
      <c r="D31" s="5">
        <v>42542</v>
      </c>
      <c r="E31" s="18">
        <f t="shared" si="0"/>
        <v>-22</v>
      </c>
      <c r="F31" s="19">
        <f t="shared" si="1"/>
        <v>-8800</v>
      </c>
    </row>
    <row r="32" spans="1:6" x14ac:dyDescent="0.25">
      <c r="A32" s="22" t="s">
        <v>37</v>
      </c>
      <c r="B32" s="4">
        <v>600</v>
      </c>
      <c r="C32" s="5">
        <v>42570</v>
      </c>
      <c r="D32" s="5">
        <v>42542</v>
      </c>
      <c r="E32" s="18">
        <f t="shared" si="0"/>
        <v>-28</v>
      </c>
      <c r="F32" s="19">
        <f t="shared" si="1"/>
        <v>-16800</v>
      </c>
    </row>
    <row r="33" spans="1:6" x14ac:dyDescent="0.25">
      <c r="A33" s="22" t="s">
        <v>38</v>
      </c>
      <c r="B33" s="4">
        <v>6.04</v>
      </c>
      <c r="C33" s="5">
        <v>42570</v>
      </c>
      <c r="D33" s="5">
        <v>42542</v>
      </c>
      <c r="E33" s="18">
        <f t="shared" si="0"/>
        <v>-28</v>
      </c>
      <c r="F33" s="19">
        <f t="shared" si="1"/>
        <v>-169.12</v>
      </c>
    </row>
    <row r="34" spans="1:6" x14ac:dyDescent="0.25">
      <c r="A34" s="22" t="s">
        <v>39</v>
      </c>
      <c r="B34" s="4">
        <v>1800</v>
      </c>
      <c r="C34" s="5">
        <v>42570</v>
      </c>
      <c r="D34" s="5">
        <v>42542</v>
      </c>
      <c r="E34" s="18">
        <f t="shared" si="0"/>
        <v>-28</v>
      </c>
      <c r="F34" s="19">
        <f t="shared" si="1"/>
        <v>-50400</v>
      </c>
    </row>
    <row r="35" spans="1:6" x14ac:dyDescent="0.25">
      <c r="A35" s="22" t="s">
        <v>40</v>
      </c>
      <c r="B35" s="4">
        <v>207.18</v>
      </c>
      <c r="C35" s="5">
        <v>42571</v>
      </c>
      <c r="D35" s="5">
        <v>42542</v>
      </c>
      <c r="E35" s="18">
        <f t="shared" si="0"/>
        <v>-29</v>
      </c>
      <c r="F35" s="19">
        <f t="shared" si="1"/>
        <v>-6008.22</v>
      </c>
    </row>
    <row r="36" spans="1:6" x14ac:dyDescent="0.25">
      <c r="A36" s="22" t="s">
        <v>41</v>
      </c>
      <c r="B36" s="4">
        <v>2544</v>
      </c>
      <c r="C36" s="5">
        <v>42570</v>
      </c>
      <c r="D36" s="5">
        <v>42542</v>
      </c>
      <c r="E36" s="18">
        <f t="shared" si="0"/>
        <v>-28</v>
      </c>
      <c r="F36" s="19">
        <f t="shared" si="1"/>
        <v>-71232</v>
      </c>
    </row>
    <row r="37" spans="1:6" x14ac:dyDescent="0.25">
      <c r="A37" s="22" t="s">
        <v>42</v>
      </c>
      <c r="B37" s="4">
        <v>481.82</v>
      </c>
      <c r="C37" s="5">
        <v>42572</v>
      </c>
      <c r="D37" s="5">
        <v>42544</v>
      </c>
      <c r="E37" s="18">
        <f t="shared" si="0"/>
        <v>-28</v>
      </c>
      <c r="F37" s="19">
        <f t="shared" si="1"/>
        <v>-13490.96</v>
      </c>
    </row>
    <row r="38" spans="1:6" x14ac:dyDescent="0.25">
      <c r="A38" s="22" t="s">
        <v>43</v>
      </c>
      <c r="B38" s="4">
        <v>590</v>
      </c>
      <c r="C38" s="5">
        <v>42572</v>
      </c>
      <c r="D38" s="5">
        <v>42544</v>
      </c>
      <c r="E38" s="18">
        <f t="shared" si="0"/>
        <v>-28</v>
      </c>
      <c r="F38" s="19">
        <f t="shared" si="1"/>
        <v>-16520</v>
      </c>
    </row>
    <row r="39" spans="1:6" x14ac:dyDescent="0.25">
      <c r="A39" s="22" t="s">
        <v>44</v>
      </c>
      <c r="B39" s="4">
        <v>1272.73</v>
      </c>
      <c r="C39" s="5">
        <v>42572</v>
      </c>
      <c r="D39" s="5">
        <v>42544</v>
      </c>
      <c r="E39" s="18">
        <f t="shared" si="0"/>
        <v>-28</v>
      </c>
      <c r="F39" s="19">
        <f t="shared" si="1"/>
        <v>-35636.44</v>
      </c>
    </row>
    <row r="40" spans="1:6" x14ac:dyDescent="0.25">
      <c r="A40" s="22" t="s">
        <v>45</v>
      </c>
      <c r="B40" s="4">
        <v>909.09</v>
      </c>
      <c r="C40" s="5">
        <v>42572</v>
      </c>
      <c r="D40" s="5">
        <v>42555</v>
      </c>
      <c r="E40" s="18">
        <f t="shared" si="0"/>
        <v>-17</v>
      </c>
      <c r="F40" s="19">
        <f t="shared" si="1"/>
        <v>-15454.53</v>
      </c>
    </row>
    <row r="41" spans="1:6" x14ac:dyDescent="0.25">
      <c r="A41" s="22" t="s">
        <v>46</v>
      </c>
      <c r="B41" s="4">
        <v>489.18</v>
      </c>
      <c r="C41" s="5">
        <v>42587</v>
      </c>
      <c r="D41" s="5">
        <v>42557</v>
      </c>
      <c r="E41" s="18">
        <f t="shared" si="0"/>
        <v>-30</v>
      </c>
      <c r="F41" s="19">
        <f t="shared" si="1"/>
        <v>-14675.4</v>
      </c>
    </row>
    <row r="42" spans="1:6" x14ac:dyDescent="0.25">
      <c r="A42" s="22" t="s">
        <v>47</v>
      </c>
      <c r="B42" s="4">
        <v>8.4</v>
      </c>
      <c r="C42" s="5">
        <v>42592</v>
      </c>
      <c r="D42" s="5">
        <v>42577</v>
      </c>
      <c r="E42" s="18">
        <f t="shared" si="0"/>
        <v>-15</v>
      </c>
      <c r="F42" s="19">
        <f t="shared" si="1"/>
        <v>-126</v>
      </c>
    </row>
    <row r="43" spans="1:6" x14ac:dyDescent="0.25">
      <c r="A43" s="22" t="s">
        <v>48</v>
      </c>
      <c r="B43" s="4">
        <v>108.24</v>
      </c>
      <c r="C43" s="5">
        <v>42601</v>
      </c>
      <c r="D43" s="5">
        <v>42577</v>
      </c>
      <c r="E43" s="18">
        <f t="shared" si="0"/>
        <v>-24</v>
      </c>
      <c r="F43" s="19">
        <f t="shared" si="1"/>
        <v>-2597.7599999999998</v>
      </c>
    </row>
    <row r="44" spans="1:6" x14ac:dyDescent="0.25">
      <c r="A44" s="22" t="s">
        <v>49</v>
      </c>
      <c r="B44" s="4">
        <v>5.0599999999999996</v>
      </c>
      <c r="C44" s="5">
        <v>42607</v>
      </c>
      <c r="D44" s="5">
        <v>42577</v>
      </c>
      <c r="E44" s="18">
        <f t="shared" si="0"/>
        <v>-30</v>
      </c>
      <c r="F44" s="19">
        <f t="shared" si="1"/>
        <v>-151.79999999999998</v>
      </c>
    </row>
    <row r="45" spans="1:6" x14ac:dyDescent="0.25">
      <c r="A45" s="22" t="s">
        <v>50</v>
      </c>
      <c r="B45" s="4">
        <v>49.8</v>
      </c>
      <c r="C45" s="5">
        <v>42609</v>
      </c>
      <c r="D45" s="5">
        <v>42583</v>
      </c>
      <c r="E45" s="18">
        <f t="shared" si="0"/>
        <v>-26</v>
      </c>
      <c r="F45" s="19">
        <f t="shared" si="1"/>
        <v>-1294.8</v>
      </c>
    </row>
    <row r="46" spans="1:6" x14ac:dyDescent="0.25">
      <c r="A46" s="22" t="s">
        <v>51</v>
      </c>
      <c r="B46" s="4">
        <v>1283.52</v>
      </c>
      <c r="C46" s="5">
        <v>42601</v>
      </c>
      <c r="D46" s="5">
        <v>42583</v>
      </c>
      <c r="E46" s="18">
        <f t="shared" si="0"/>
        <v>-18</v>
      </c>
      <c r="F46" s="19">
        <f t="shared" si="1"/>
        <v>-23103.360000000001</v>
      </c>
    </row>
    <row r="47" spans="1:6" x14ac:dyDescent="0.25">
      <c r="A47" s="22" t="s">
        <v>13</v>
      </c>
      <c r="B47" s="4">
        <v>7600</v>
      </c>
      <c r="C47" s="5">
        <v>42617</v>
      </c>
      <c r="D47" s="5">
        <v>42590</v>
      </c>
      <c r="E47" s="18">
        <f t="shared" si="0"/>
        <v>-27</v>
      </c>
      <c r="F47" s="19">
        <f t="shared" si="1"/>
        <v>-205200</v>
      </c>
    </row>
    <row r="48" spans="1:6" x14ac:dyDescent="0.25">
      <c r="A48" s="22" t="s">
        <v>52</v>
      </c>
      <c r="B48" s="4">
        <v>1069.5</v>
      </c>
      <c r="C48" s="5">
        <v>42617</v>
      </c>
      <c r="D48" s="5">
        <v>42590</v>
      </c>
      <c r="E48" s="18">
        <f t="shared" si="0"/>
        <v>-27</v>
      </c>
      <c r="F48" s="19">
        <f t="shared" si="1"/>
        <v>-28876.5</v>
      </c>
    </row>
    <row r="49" spans="1:6" x14ac:dyDescent="0.25">
      <c r="A49" s="22" t="s">
        <v>53</v>
      </c>
      <c r="B49" s="4">
        <v>294.95999999999998</v>
      </c>
      <c r="C49" s="5">
        <v>42617</v>
      </c>
      <c r="D49" s="5">
        <v>42590</v>
      </c>
      <c r="E49" s="18">
        <f t="shared" si="0"/>
        <v>-27</v>
      </c>
      <c r="F49" s="19">
        <f t="shared" si="1"/>
        <v>-7963.9199999999992</v>
      </c>
    </row>
    <row r="50" spans="1:6" x14ac:dyDescent="0.25">
      <c r="A50" s="22" t="s">
        <v>54</v>
      </c>
      <c r="B50" s="4">
        <v>5180</v>
      </c>
      <c r="C50" s="5">
        <v>42654</v>
      </c>
      <c r="D50" s="5">
        <v>42629</v>
      </c>
      <c r="E50" s="18">
        <f t="shared" si="0"/>
        <v>-25</v>
      </c>
      <c r="F50" s="19">
        <f t="shared" si="1"/>
        <v>-129500</v>
      </c>
    </row>
    <row r="51" spans="1:6" x14ac:dyDescent="0.25">
      <c r="A51" s="22" t="s">
        <v>55</v>
      </c>
      <c r="B51" s="4">
        <v>385.57</v>
      </c>
      <c r="C51" s="5">
        <v>42654</v>
      </c>
      <c r="D51" s="5">
        <v>42629</v>
      </c>
      <c r="E51" s="18">
        <f t="shared" si="0"/>
        <v>-25</v>
      </c>
      <c r="F51" s="19">
        <f t="shared" si="1"/>
        <v>-9639.25</v>
      </c>
    </row>
    <row r="52" spans="1:6" x14ac:dyDescent="0.25">
      <c r="A52" s="22" t="s">
        <v>56</v>
      </c>
      <c r="B52" s="4">
        <v>122.95</v>
      </c>
      <c r="C52" s="5">
        <v>42654</v>
      </c>
      <c r="D52" s="5">
        <v>42629</v>
      </c>
      <c r="E52" s="18">
        <f t="shared" si="0"/>
        <v>-25</v>
      </c>
      <c r="F52" s="19">
        <f t="shared" si="1"/>
        <v>-3073.75</v>
      </c>
    </row>
    <row r="53" spans="1:6" x14ac:dyDescent="0.25">
      <c r="A53" s="22" t="s">
        <v>57</v>
      </c>
      <c r="B53" s="4">
        <v>5.87</v>
      </c>
      <c r="C53" s="5">
        <v>42655</v>
      </c>
      <c r="D53" s="5">
        <v>42629</v>
      </c>
      <c r="E53" s="18">
        <f t="shared" si="0"/>
        <v>-26</v>
      </c>
      <c r="F53" s="19">
        <f t="shared" si="1"/>
        <v>-152.62</v>
      </c>
    </row>
    <row r="54" spans="1:6" x14ac:dyDescent="0.25">
      <c r="A54" s="22" t="s">
        <v>58</v>
      </c>
      <c r="B54" s="4">
        <v>106.6</v>
      </c>
      <c r="C54" s="5">
        <v>42654</v>
      </c>
      <c r="D54" s="5">
        <v>42629</v>
      </c>
      <c r="E54" s="18">
        <f t="shared" si="0"/>
        <v>-25</v>
      </c>
      <c r="F54" s="19">
        <f t="shared" si="1"/>
        <v>-2665</v>
      </c>
    </row>
    <row r="55" spans="1:6" x14ac:dyDescent="0.25">
      <c r="A55" s="22" t="s">
        <v>59</v>
      </c>
      <c r="B55" s="4">
        <v>122.95</v>
      </c>
      <c r="C55" s="5">
        <v>42661</v>
      </c>
      <c r="D55" s="5">
        <v>42635</v>
      </c>
      <c r="E55" s="18">
        <f t="shared" si="0"/>
        <v>-26</v>
      </c>
      <c r="F55" s="19">
        <f t="shared" si="1"/>
        <v>-3196.7000000000003</v>
      </c>
    </row>
    <row r="56" spans="1:6" s="11" customFormat="1" ht="24" customHeight="1" x14ac:dyDescent="0.25">
      <c r="A56" s="6" t="s">
        <v>0</v>
      </c>
      <c r="B56" s="7">
        <f>SUM(B6:B55)</f>
        <v>42357.599999999999</v>
      </c>
      <c r="C56" s="8"/>
      <c r="D56" s="8"/>
      <c r="E56" s="9"/>
      <c r="F56" s="10">
        <f>SUM(F6:F55)</f>
        <v>-939369.28000000014</v>
      </c>
    </row>
    <row r="59" spans="1:6" ht="36" customHeight="1" x14ac:dyDescent="0.25">
      <c r="A59" s="28" t="s">
        <v>7</v>
      </c>
      <c r="B59" s="29"/>
      <c r="C59" s="29"/>
      <c r="D59" s="20">
        <f>IF(AND(F56&lt;&gt;"",B56&lt;&gt;0),F56/B56,"")</f>
        <v>-22.177112962018626</v>
      </c>
    </row>
  </sheetData>
  <mergeCells count="6">
    <mergeCell ref="F4:F5"/>
    <mergeCell ref="E4:E5"/>
    <mergeCell ref="A59:C59"/>
    <mergeCell ref="A3:D3"/>
    <mergeCell ref="A4:A5"/>
    <mergeCell ref="C4:C5"/>
  </mergeCells>
  <phoneticPr fontId="7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2015-07-30T10:19:06Z</cp:lastPrinted>
  <dcterms:created xsi:type="dcterms:W3CDTF">2015-03-02T16:51:10Z</dcterms:created>
  <dcterms:modified xsi:type="dcterms:W3CDTF">2016-10-14T08:37:14Z</dcterms:modified>
</cp:coreProperties>
</file>